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activeX/activeX2.bin" ContentType="application/vnd.ms-office.activeX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activeX/activeX2.xml" ContentType="application/vnd.ms-office.activeX+xml"/>
  <Override PartName="/docProps/app.xml" ContentType="application/vnd.openxmlformats-officedocument.extended-properties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28755" windowHeight="16935"/>
  </bookViews>
  <sheets>
    <sheet name="stmt of act ye 3-31-10" sheetId="1" r:id="rId1"/>
  </sheets>
  <definedNames>
    <definedName name="_xlnm.Print_Titles" localSheetId="0">'stmt of act ye 3-31-10'!$A:$H,'stmt of act ye 3-31-10'!$4:$5</definedName>
    <definedName name="QB_BASIS_4" localSheetId="0" hidden="1">'stmt of act ye 3-31-10'!$K$3</definedName>
    <definedName name="QB_COLUMN_59200" localSheetId="0" hidden="1">'stmt of act ye 3-31-10'!$I$5</definedName>
    <definedName name="QB_COLUMN_61210" localSheetId="0" hidden="1">'stmt of act ye 3-31-10'!$K$5</definedName>
    <definedName name="QB_COMPANY_0" localSheetId="0" hidden="1">'stmt of act ye 3-31-10'!$A$1</definedName>
    <definedName name="QB_DATA_0" localSheetId="0" hidden="1">'stmt of act ye 3-31-10'!$10:$10,'stmt of act ye 3-31-10'!$11:$11,'stmt of act ye 3-31-10'!$15:$15,'stmt of act ye 3-31-10'!$19:$19,'stmt of act ye 3-31-10'!$20:$20,'stmt of act ye 3-31-10'!$21:$21,'stmt of act ye 3-31-10'!$24:$24,'stmt of act ye 3-31-10'!$25:$25,'stmt of act ye 3-31-10'!$28:$28,'stmt of act ye 3-31-10'!$29:$29,'stmt of act ye 3-31-10'!$39:$39,'stmt of act ye 3-31-10'!$42:$42,'stmt of act ye 3-31-10'!$43:$43,'stmt of act ye 3-31-10'!$44:$44,'stmt of act ye 3-31-10'!$46:$46,'stmt of act ye 3-31-10'!$48:$48</definedName>
    <definedName name="QB_DATA_1" localSheetId="0" hidden="1">'stmt of act ye 3-31-10'!$49:$49,'stmt of act ye 3-31-10'!$50:$50,'stmt of act ye 3-31-10'!$57:$57</definedName>
    <definedName name="QB_DATE_1" localSheetId="0" hidden="1">'stmt of act ye 3-31-10'!$K$2</definedName>
    <definedName name="QB_FORMULA_0" localSheetId="0" hidden="1">'stmt of act ye 3-31-10'!$I$12,'stmt of act ye 3-31-10'!$K$12,'stmt of act ye 3-31-10'!$I$16,'stmt of act ye 3-31-10'!$K$16,'stmt of act ye 3-31-10'!$I$22,'stmt of act ye 3-31-10'!$K$22,'stmt of act ye 3-31-10'!$I$26,'stmt of act ye 3-31-10'!$K$26,'stmt of act ye 3-31-10'!$I$30,'stmt of act ye 3-31-10'!$K$30,'stmt of act ye 3-31-10'!$I$31,'stmt of act ye 3-31-10'!$K$31,'stmt of act ye 3-31-10'!$I$32,'stmt of act ye 3-31-10'!$K$32,'stmt of act ye 3-31-10'!$I$33,'stmt of act ye 3-31-10'!$K$33</definedName>
    <definedName name="QB_FORMULA_1" localSheetId="0" hidden="1">'stmt of act ye 3-31-10'!$I$34,'stmt of act ye 3-31-10'!$K$34,'stmt of act ye 3-31-10'!$I$40,'stmt of act ye 3-31-10'!$K$40,'stmt of act ye 3-31-10'!$I$41,'stmt of act ye 3-31-10'!$K$41,'stmt of act ye 3-31-10'!$I$47,'stmt of act ye 3-31-10'!$K$47,'stmt of act ye 3-31-10'!$I$51,'stmt of act ye 3-31-10'!$K$51,'stmt of act ye 3-31-10'!$I$52,'stmt of act ye 3-31-10'!$K$52,'stmt of act ye 3-31-10'!$I$53,'stmt of act ye 3-31-10'!$K$53,'stmt of act ye 3-31-10'!$I$58,'stmt of act ye 3-31-10'!$K$58</definedName>
    <definedName name="QB_FORMULA_2" localSheetId="0" hidden="1">'stmt of act ye 3-31-10'!$I$59,'stmt of act ye 3-31-10'!$K$59,'stmt of act ye 3-31-10'!$I$60,'stmt of act ye 3-31-10'!$K$60,'stmt of act ye 3-31-10'!$I$61,'stmt of act ye 3-31-10'!$K$61</definedName>
    <definedName name="QB_ROW_109240" localSheetId="0" hidden="1">'stmt of act ye 3-31-10'!$E$43</definedName>
    <definedName name="QB_ROW_11050" localSheetId="0" hidden="1">'stmt of act ye 3-31-10'!$F$38</definedName>
    <definedName name="QB_ROW_11350" localSheetId="0" hidden="1">'stmt of act ye 3-31-10'!$F$40</definedName>
    <definedName name="QB_ROW_117270" localSheetId="0" hidden="1">'stmt of act ye 3-31-10'!$H$20</definedName>
    <definedName name="QB_ROW_118060" localSheetId="0" hidden="1">'stmt of act ye 3-31-10'!$G$23</definedName>
    <definedName name="QB_ROW_118360" localSheetId="0" hidden="1">'stmt of act ye 3-31-10'!$G$26</definedName>
    <definedName name="QB_ROW_122270" localSheetId="0" hidden="1">'stmt of act ye 3-31-10'!$H$24</definedName>
    <definedName name="QB_ROW_123270" localSheetId="0" hidden="1">'stmt of act ye 3-31-10'!$H$25</definedName>
    <definedName name="QB_ROW_129270" localSheetId="0" hidden="1">'stmt of act ye 3-31-10'!$H$28</definedName>
    <definedName name="QB_ROW_130270" localSheetId="0" hidden="1">'stmt of act ye 3-31-10'!$H$29</definedName>
    <definedName name="QB_ROW_133270" localSheetId="0" hidden="1">'stmt of act ye 3-31-10'!$H$21</definedName>
    <definedName name="QB_ROW_135030" localSheetId="0" hidden="1">'stmt of act ye 3-31-10'!$D$56</definedName>
    <definedName name="QB_ROW_135330" localSheetId="0" hidden="1">'stmt of act ye 3-31-10'!$D$58</definedName>
    <definedName name="QB_ROW_136030" localSheetId="0" hidden="1">'stmt of act ye 3-31-10'!$D$8</definedName>
    <definedName name="QB_ROW_136330" localSheetId="0" hidden="1">'stmt of act ye 3-31-10'!$D$33</definedName>
    <definedName name="QB_ROW_137030" localSheetId="0" hidden="1">'stmt of act ye 3-31-10'!$D$36</definedName>
    <definedName name="QB_ROW_137330" localSheetId="0" hidden="1">'stmt of act ye 3-31-10'!$D$51</definedName>
    <definedName name="QB_ROW_138040" localSheetId="0" hidden="1">'stmt of act ye 3-31-10'!$E$9</definedName>
    <definedName name="QB_ROW_138340" localSheetId="0" hidden="1">'stmt of act ye 3-31-10'!$E$12</definedName>
    <definedName name="QB_ROW_139250" localSheetId="0" hidden="1">'stmt of act ye 3-31-10'!$F$10</definedName>
    <definedName name="QB_ROW_142250" localSheetId="0" hidden="1">'stmt of act ye 3-31-10'!$F$11</definedName>
    <definedName name="QB_ROW_147250" localSheetId="0" hidden="1">'stmt of act ye 3-31-10'!$F$46</definedName>
    <definedName name="QB_ROW_18240" localSheetId="0" hidden="1">'stmt of act ye 3-31-10'!$E$50</definedName>
    <definedName name="QB_ROW_18301" localSheetId="0" hidden="1">'stmt of act ye 3-31-10'!$A$61</definedName>
    <definedName name="QB_ROW_19011" localSheetId="0" hidden="1">'stmt of act ye 3-31-10'!$B$6</definedName>
    <definedName name="QB_ROW_19311" localSheetId="0" hidden="1">'stmt of act ye 3-31-10'!$B$53</definedName>
    <definedName name="QB_ROW_20021" localSheetId="0" hidden="1">'stmt of act ye 3-31-10'!$C$7</definedName>
    <definedName name="QB_ROW_20321" localSheetId="0" hidden="1">'stmt of act ye 3-31-10'!$C$34</definedName>
    <definedName name="QB_ROW_21021" localSheetId="0" hidden="1">'stmt of act ye 3-31-10'!$C$35</definedName>
    <definedName name="QB_ROW_21321" localSheetId="0" hidden="1">'stmt of act ye 3-31-10'!$C$52</definedName>
    <definedName name="QB_ROW_22011" localSheetId="0" hidden="1">'stmt of act ye 3-31-10'!$B$54</definedName>
    <definedName name="QB_ROW_22311" localSheetId="0" hidden="1">'stmt of act ye 3-31-10'!$B$60</definedName>
    <definedName name="QB_ROW_23021" localSheetId="0" hidden="1">'stmt of act ye 3-31-10'!$C$55</definedName>
    <definedName name="QB_ROW_23321" localSheetId="0" hidden="1">'stmt of act ye 3-31-10'!$C$59</definedName>
    <definedName name="QB_ROW_28240" localSheetId="0" hidden="1">'stmt of act ye 3-31-10'!$E$57</definedName>
    <definedName name="QB_ROW_31240" localSheetId="0" hidden="1">'stmt of act ye 3-31-10'!$E$42</definedName>
    <definedName name="QB_ROW_33040" localSheetId="0" hidden="1">'stmt of act ye 3-31-10'!$E$37</definedName>
    <definedName name="QB_ROW_33340" localSheetId="0" hidden="1">'stmt of act ye 3-31-10'!$E$41</definedName>
    <definedName name="QB_ROW_41270" localSheetId="0" hidden="1">'stmt of act ye 3-31-10'!$H$19</definedName>
    <definedName name="QB_ROW_42240" localSheetId="0" hidden="1">'stmt of act ye 3-31-10'!$E$44</definedName>
    <definedName name="QB_ROW_43040" localSheetId="0" hidden="1">'stmt of act ye 3-31-10'!$E$45</definedName>
    <definedName name="QB_ROW_43340" localSheetId="0" hidden="1">'stmt of act ye 3-31-10'!$E$47</definedName>
    <definedName name="QB_ROW_44240" localSheetId="0" hidden="1">'stmt of act ye 3-31-10'!$E$48</definedName>
    <definedName name="QB_ROW_45240" localSheetId="0" hidden="1">'stmt of act ye 3-31-10'!$E$49</definedName>
    <definedName name="QB_ROW_5040" localSheetId="0" hidden="1">'stmt of act ye 3-31-10'!$E$13</definedName>
    <definedName name="QB_ROW_5340" localSheetId="0" hidden="1">'stmt of act ye 3-31-10'!$E$32</definedName>
    <definedName name="QB_ROW_56260" localSheetId="0" hidden="1">'stmt of act ye 3-31-10'!$G$39</definedName>
    <definedName name="QB_ROW_60060" localSheetId="0" hidden="1">'stmt of act ye 3-31-10'!$G$18</definedName>
    <definedName name="QB_ROW_60360" localSheetId="0" hidden="1">'stmt of act ye 3-31-10'!$G$22</definedName>
    <definedName name="QB_ROW_6050" localSheetId="0" hidden="1">'stmt of act ye 3-31-10'!$F$17</definedName>
    <definedName name="QB_ROW_62060" localSheetId="0" hidden="1">'stmt of act ye 3-31-10'!$G$27</definedName>
    <definedName name="QB_ROW_62360" localSheetId="0" hidden="1">'stmt of act ye 3-31-10'!$G$30</definedName>
    <definedName name="QB_ROW_6350" localSheetId="0" hidden="1">'stmt of act ye 3-31-10'!$F$31</definedName>
    <definedName name="QB_ROW_64260" localSheetId="0" hidden="1">'stmt of act ye 3-31-10'!$G$15</definedName>
    <definedName name="QB_ROW_7050" localSheetId="0" hidden="1">'stmt of act ye 3-31-10'!$F$14</definedName>
    <definedName name="QB_ROW_7350" localSheetId="0" hidden="1">'stmt of act ye 3-31-10'!$F$16</definedName>
    <definedName name="QB_SUBTITLE_3" localSheetId="0" hidden="1">'stmt of act ye 3-31-10'!$A$3</definedName>
    <definedName name="QB_TIME_5" localSheetId="0" hidden="1">'stmt of act ye 3-31-10'!$K$1</definedName>
    <definedName name="QB_TITLE_2" localSheetId="0" hidden="1">'stmt of act ye 3-31-10'!$A$2</definedName>
    <definedName name="QBCANSUPPORTUPDATE" localSheetId="0">TRUE</definedName>
    <definedName name="QBCOMPANYFILENAME" localSheetId="0">"C:\GRN Infrequently Used Files\Ninos\Friends Financial Files\Friends of Ninos Adelante, Inc. ACTIVE-8-28-13.QBW"</definedName>
    <definedName name="QBENDDATE" localSheetId="0">20100331</definedName>
    <definedName name="QBHEADERSONSCREEN" localSheetId="0">TRUE</definedName>
    <definedName name="QBMETADATASIZE" localSheetId="0">6030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"69e98cc9862a4baaa7b6a7536f45d115"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TRUE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24</definedName>
    <definedName name="QBREPORTTYPE" localSheetId="0">0</definedName>
    <definedName name="QBROWHEADERS" localSheetId="0">8</definedName>
    <definedName name="QBSTARTDATE" localSheetId="0">20090401</definedName>
  </definedNames>
  <calcPr calcId="125725"/>
</workbook>
</file>

<file path=xl/calcChain.xml><?xml version="1.0" encoding="utf-8"?>
<calcChain xmlns="http://schemas.openxmlformats.org/spreadsheetml/2006/main">
  <c r="K61" i="1"/>
  <c r="I61"/>
  <c r="K60"/>
  <c r="I60"/>
  <c r="K59"/>
  <c r="I59"/>
  <c r="K58"/>
  <c r="I58"/>
  <c r="K53"/>
  <c r="I53"/>
  <c r="K52"/>
  <c r="I52"/>
  <c r="K51"/>
  <c r="I51"/>
  <c r="K47"/>
  <c r="I47"/>
  <c r="K41"/>
  <c r="I41"/>
  <c r="K40"/>
  <c r="I40"/>
  <c r="K34"/>
  <c r="I34"/>
  <c r="K33"/>
  <c r="I33"/>
  <c r="K32"/>
  <c r="I32"/>
  <c r="K31"/>
  <c r="I31"/>
  <c r="K30"/>
  <c r="I30"/>
  <c r="K26"/>
  <c r="I26"/>
  <c r="K22"/>
  <c r="I22"/>
  <c r="K16"/>
  <c r="I16"/>
  <c r="K12"/>
  <c r="I12"/>
</calcChain>
</file>

<file path=xl/sharedStrings.xml><?xml version="1.0" encoding="utf-8"?>
<sst xmlns="http://schemas.openxmlformats.org/spreadsheetml/2006/main" count="63" uniqueCount="61">
  <si>
    <t>5:08 PM</t>
  </si>
  <si>
    <t>Friends of Ninos Adelante, Inc.</t>
  </si>
  <si>
    <t>Statement of Activities</t>
  </si>
  <si>
    <t>Cash Basis</t>
  </si>
  <si>
    <t>Operating Year Ended 03/31/10</t>
  </si>
  <si>
    <t>Apr '09 - Mar 10</t>
  </si>
  <si>
    <t>Apr '08 - Mar 09</t>
  </si>
  <si>
    <t>Ordinary Income/Expense</t>
  </si>
  <si>
    <t>Income</t>
  </si>
  <si>
    <t>Income Accounts</t>
  </si>
  <si>
    <t>Events Net Income</t>
  </si>
  <si>
    <t>Zihuatanejo Dinner Fund Raiser</t>
  </si>
  <si>
    <t>Minneapolis Fund Raiser</t>
  </si>
  <si>
    <t>Total Events Net Income</t>
  </si>
  <si>
    <t>Contributions Income</t>
  </si>
  <si>
    <t>Unrestricted Contributions</t>
  </si>
  <si>
    <t>Donations</t>
  </si>
  <si>
    <t>Total Unrestricted Contributions</t>
  </si>
  <si>
    <t>Restricted Contributions</t>
  </si>
  <si>
    <t>Becas -Grades 7-12</t>
  </si>
  <si>
    <t>Becas- 2008-09 School Year</t>
  </si>
  <si>
    <t>Becas - 2009-10 School Year</t>
  </si>
  <si>
    <t>Becas - 2010-11 School Year</t>
  </si>
  <si>
    <t>Total Becas -Grades 7-12</t>
  </si>
  <si>
    <t>Becas - College</t>
  </si>
  <si>
    <t>Becas - College Fund - 2008-09 School Year</t>
  </si>
  <si>
    <t>Becas - College Fund - 2009-10 School Year</t>
  </si>
  <si>
    <t>Total Becas - College</t>
  </si>
  <si>
    <t>Gifts</t>
  </si>
  <si>
    <t>3113008 · 2008-09 Special Needs Gifts</t>
  </si>
  <si>
    <t>3113009 · 2009-10 Speical Needs Gifts</t>
  </si>
  <si>
    <t>Total Gifts</t>
  </si>
  <si>
    <t>Total Restricted Contributions</t>
  </si>
  <si>
    <t>Total Contributions Income</t>
  </si>
  <si>
    <t>Total Income Accounts</t>
  </si>
  <si>
    <t>Total Income</t>
  </si>
  <si>
    <t>Expense</t>
  </si>
  <si>
    <t>Expenses</t>
  </si>
  <si>
    <t>Donations to Fundacion Ninos Adelante</t>
  </si>
  <si>
    <t>Donations- Unrestricted</t>
  </si>
  <si>
    <t>Ninos Adelante</t>
  </si>
  <si>
    <t>Total Donations- Unrestricted</t>
  </si>
  <si>
    <t>Total Donations to Fundacion Ninos Adelante</t>
  </si>
  <si>
    <t>Bank Service Charges</t>
  </si>
  <si>
    <t>Credit Card Fees</t>
  </si>
  <si>
    <t>Licenses</t>
  </si>
  <si>
    <t>Miscellaneous</t>
  </si>
  <si>
    <t>Miscellaneous Expense</t>
  </si>
  <si>
    <t>Total Miscellaneous</t>
  </si>
  <si>
    <t>Postage and Delivery</t>
  </si>
  <si>
    <t>Printing and Reproduction</t>
  </si>
  <si>
    <t>Office Supplies</t>
  </si>
  <si>
    <t>Total Expenses</t>
  </si>
  <si>
    <t>Total Expense</t>
  </si>
  <si>
    <t>Net Ordinary Income</t>
  </si>
  <si>
    <t>Other Income/Expense</t>
  </si>
  <si>
    <t>Other Income</t>
  </si>
  <si>
    <t>Interest Income</t>
  </si>
  <si>
    <t>Total Other Income</t>
  </si>
  <si>
    <t>Net Other Income</t>
  </si>
  <si>
    <t>Net Income</t>
  </si>
</sst>
</file>

<file path=xl/styles.xml><?xml version="1.0" encoding="utf-8"?>
<styleSheet xmlns="http://schemas.openxmlformats.org/spreadsheetml/2006/main">
  <numFmts count="2">
    <numFmt numFmtId="164" formatCode="mm/dd/yyyy"/>
    <numFmt numFmtId="165" formatCode="#,##0;\-#,##0"/>
  </numFmts>
  <fonts count="7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b/>
      <sz val="8"/>
      <color rgb="FF000080"/>
      <name val="Arial"/>
      <family val="2"/>
    </font>
    <font>
      <b/>
      <sz val="12"/>
      <color rgb="FF000080"/>
      <name val="Arial"/>
      <family val="2"/>
    </font>
    <font>
      <b/>
      <sz val="14"/>
      <color rgb="FF000080"/>
      <name val="Arial"/>
      <family val="2"/>
    </font>
    <font>
      <b/>
      <sz val="10"/>
      <color rgb="FF00008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49" fontId="0" fillId="0" borderId="1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5" fontId="6" fillId="0" borderId="0" xfId="0" applyNumberFormat="1" applyFont="1"/>
    <xf numFmtId="49" fontId="6" fillId="0" borderId="0" xfId="0" applyNumberFormat="1" applyFont="1"/>
    <xf numFmtId="165" fontId="6" fillId="0" borderId="3" xfId="0" applyNumberFormat="1" applyFont="1" applyBorder="1"/>
    <xf numFmtId="165" fontId="6" fillId="0" borderId="0" xfId="0" applyNumberFormat="1" applyFont="1" applyBorder="1"/>
    <xf numFmtId="165" fontId="6" fillId="0" borderId="5" xfId="0" applyNumberFormat="1" applyFont="1" applyBorder="1"/>
    <xf numFmtId="165" fontId="6" fillId="0" borderId="4" xfId="0" applyNumberFormat="1" applyFont="1" applyBorder="1"/>
    <xf numFmtId="165" fontId="1" fillId="0" borderId="6" xfId="0" applyNumberFormat="1" applyFont="1" applyBorder="1"/>
    <xf numFmtId="0" fontId="1" fillId="0" borderId="0" xfId="0" applyFont="1"/>
    <xf numFmtId="49" fontId="3" fillId="0" borderId="0" xfId="0" applyNumberFormat="1" applyFont="1" applyAlignment="1">
      <alignment horizontal="centerContinuous"/>
    </xf>
    <xf numFmtId="49" fontId="1" fillId="0" borderId="0" xfId="0" applyNumberFormat="1" applyFont="1" applyAlignment="1">
      <alignment horizontal="centerContinuous"/>
    </xf>
    <xf numFmtId="49" fontId="4" fillId="0" borderId="0" xfId="0" applyNumberFormat="1" applyFont="1" applyAlignment="1">
      <alignment horizontal="centerContinuous"/>
    </xf>
    <xf numFmtId="49" fontId="5" fillId="0" borderId="0" xfId="0" applyNumberFormat="1" applyFont="1" applyAlignment="1">
      <alignment horizontal="centerContinuous"/>
    </xf>
    <xf numFmtId="49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62"/>
  <sheetViews>
    <sheetView showGridLines="0" tabSelected="1" workbookViewId="0">
      <pane xSplit="8" ySplit="5" topLeftCell="I6" activePane="bottomRight" state="frozenSplit"/>
      <selection pane="topRight" activeCell="I1" sqref="I1"/>
      <selection pane="bottomLeft" activeCell="A6" sqref="A6"/>
      <selection pane="bottomRight" activeCell="M32" sqref="M32"/>
    </sheetView>
  </sheetViews>
  <sheetFormatPr defaultRowHeight="15"/>
  <cols>
    <col min="1" max="7" width="3" style="23" customWidth="1"/>
    <col min="8" max="8" width="35.140625" style="23" customWidth="1"/>
    <col min="9" max="9" width="13.140625" style="24" bestFit="1" customWidth="1"/>
    <col min="10" max="10" width="2.28515625" style="24" customWidth="1"/>
    <col min="11" max="11" width="13.140625" style="24" bestFit="1" customWidth="1"/>
  </cols>
  <sheetData>
    <row r="1" spans="1:11" ht="15.75">
      <c r="A1" s="13" t="s">
        <v>1</v>
      </c>
      <c r="B1" s="14"/>
      <c r="C1" s="14"/>
      <c r="D1" s="14"/>
      <c r="E1" s="14"/>
      <c r="F1" s="14"/>
      <c r="G1" s="14"/>
      <c r="H1" s="14"/>
      <c r="I1" s="1"/>
      <c r="J1" s="1"/>
      <c r="K1" s="17" t="s">
        <v>0</v>
      </c>
    </row>
    <row r="2" spans="1:11" ht="18">
      <c r="A2" s="15" t="s">
        <v>2</v>
      </c>
      <c r="B2" s="14"/>
      <c r="C2" s="14"/>
      <c r="D2" s="14"/>
      <c r="E2" s="14"/>
      <c r="F2" s="14"/>
      <c r="G2" s="14"/>
      <c r="H2" s="14"/>
      <c r="I2" s="1"/>
      <c r="J2" s="1"/>
      <c r="K2" s="18">
        <v>41599</v>
      </c>
    </row>
    <row r="3" spans="1:11">
      <c r="A3" s="16" t="s">
        <v>4</v>
      </c>
      <c r="B3" s="14"/>
      <c r="C3" s="14"/>
      <c r="D3" s="14"/>
      <c r="E3" s="14"/>
      <c r="F3" s="14"/>
      <c r="G3" s="14"/>
      <c r="H3" s="14"/>
      <c r="I3" s="1"/>
      <c r="J3" s="1"/>
      <c r="K3" s="17" t="s">
        <v>3</v>
      </c>
    </row>
    <row r="4" spans="1:11" ht="15.75" thickBot="1">
      <c r="A4" s="2"/>
      <c r="B4" s="2"/>
      <c r="C4" s="2"/>
      <c r="D4" s="2"/>
      <c r="E4" s="2"/>
      <c r="F4" s="2"/>
      <c r="G4" s="2"/>
      <c r="H4" s="2"/>
      <c r="I4" s="4"/>
      <c r="J4" s="3"/>
      <c r="K4" s="4"/>
    </row>
    <row r="5" spans="1:11" s="22" customFormat="1" ht="16.5" thickTop="1" thickBot="1">
      <c r="A5" s="19"/>
      <c r="B5" s="19"/>
      <c r="C5" s="19"/>
      <c r="D5" s="19"/>
      <c r="E5" s="19"/>
      <c r="F5" s="19"/>
      <c r="G5" s="19"/>
      <c r="H5" s="19"/>
      <c r="I5" s="20" t="s">
        <v>5</v>
      </c>
      <c r="J5" s="21"/>
      <c r="K5" s="20" t="s">
        <v>6</v>
      </c>
    </row>
    <row r="6" spans="1:11" ht="15.75" thickTop="1">
      <c r="A6" s="2"/>
      <c r="B6" s="2" t="s">
        <v>7</v>
      </c>
      <c r="C6" s="2"/>
      <c r="D6" s="2"/>
      <c r="E6" s="2"/>
      <c r="F6" s="2"/>
      <c r="G6" s="2"/>
      <c r="H6" s="2"/>
      <c r="I6" s="5"/>
      <c r="J6" s="6"/>
      <c r="K6" s="5"/>
    </row>
    <row r="7" spans="1:11">
      <c r="A7" s="2"/>
      <c r="B7" s="2"/>
      <c r="C7" s="2" t="s">
        <v>8</v>
      </c>
      <c r="D7" s="2"/>
      <c r="E7" s="2"/>
      <c r="F7" s="2"/>
      <c r="G7" s="2"/>
      <c r="H7" s="2"/>
      <c r="I7" s="5"/>
      <c r="J7" s="6"/>
      <c r="K7" s="5"/>
    </row>
    <row r="8" spans="1:11">
      <c r="A8" s="2"/>
      <c r="B8" s="2"/>
      <c r="C8" s="2"/>
      <c r="D8" s="2" t="s">
        <v>9</v>
      </c>
      <c r="E8" s="2"/>
      <c r="F8" s="2"/>
      <c r="G8" s="2"/>
      <c r="H8" s="2"/>
      <c r="I8" s="5"/>
      <c r="J8" s="6"/>
      <c r="K8" s="5"/>
    </row>
    <row r="9" spans="1:11">
      <c r="A9" s="2"/>
      <c r="B9" s="2"/>
      <c r="C9" s="2"/>
      <c r="D9" s="2"/>
      <c r="E9" s="2" t="s">
        <v>10</v>
      </c>
      <c r="F9" s="2"/>
      <c r="G9" s="2"/>
      <c r="H9" s="2"/>
      <c r="I9" s="5"/>
      <c r="J9" s="6"/>
      <c r="K9" s="5"/>
    </row>
    <row r="10" spans="1:11">
      <c r="A10" s="2"/>
      <c r="B10" s="2"/>
      <c r="C10" s="2"/>
      <c r="D10" s="2"/>
      <c r="E10" s="2"/>
      <c r="F10" s="2" t="s">
        <v>11</v>
      </c>
      <c r="G10" s="2"/>
      <c r="H10" s="2"/>
      <c r="I10" s="5">
        <v>2117</v>
      </c>
      <c r="J10" s="6"/>
      <c r="K10" s="5">
        <v>4080</v>
      </c>
    </row>
    <row r="11" spans="1:11" ht="15.75" thickBot="1">
      <c r="A11" s="2"/>
      <c r="B11" s="2"/>
      <c r="C11" s="2"/>
      <c r="D11" s="2"/>
      <c r="E11" s="2"/>
      <c r="F11" s="2" t="s">
        <v>12</v>
      </c>
      <c r="G11" s="2"/>
      <c r="H11" s="2"/>
      <c r="I11" s="7">
        <v>19945</v>
      </c>
      <c r="J11" s="6"/>
      <c r="K11" s="7">
        <v>18732</v>
      </c>
    </row>
    <row r="12" spans="1:11">
      <c r="A12" s="2"/>
      <c r="B12" s="2"/>
      <c r="C12" s="2"/>
      <c r="D12" s="2"/>
      <c r="E12" s="2" t="s">
        <v>13</v>
      </c>
      <c r="F12" s="2"/>
      <c r="G12" s="2"/>
      <c r="H12" s="2"/>
      <c r="I12" s="5">
        <f>ROUND(SUM(I9:I11),5)</f>
        <v>22062</v>
      </c>
      <c r="J12" s="6"/>
      <c r="K12" s="5">
        <f>ROUND(SUM(K9:K11),5)</f>
        <v>22812</v>
      </c>
    </row>
    <row r="13" spans="1:11" ht="30" customHeight="1">
      <c r="A13" s="2"/>
      <c r="B13" s="2"/>
      <c r="C13" s="2"/>
      <c r="D13" s="2"/>
      <c r="E13" s="2" t="s">
        <v>14</v>
      </c>
      <c r="F13" s="2"/>
      <c r="G13" s="2"/>
      <c r="H13" s="2"/>
      <c r="I13" s="5"/>
      <c r="J13" s="6"/>
      <c r="K13" s="5"/>
    </row>
    <row r="14" spans="1:11">
      <c r="A14" s="2"/>
      <c r="B14" s="2"/>
      <c r="C14" s="2"/>
      <c r="D14" s="2"/>
      <c r="E14" s="2"/>
      <c r="F14" s="2" t="s">
        <v>15</v>
      </c>
      <c r="G14" s="2"/>
      <c r="H14" s="2"/>
      <c r="I14" s="5"/>
      <c r="J14" s="6"/>
      <c r="K14" s="5"/>
    </row>
    <row r="15" spans="1:11" ht="15.75" thickBot="1">
      <c r="A15" s="2"/>
      <c r="B15" s="2"/>
      <c r="C15" s="2"/>
      <c r="D15" s="2"/>
      <c r="E15" s="2"/>
      <c r="F15" s="2"/>
      <c r="G15" s="2" t="s">
        <v>16</v>
      </c>
      <c r="H15" s="2"/>
      <c r="I15" s="7">
        <v>1645</v>
      </c>
      <c r="J15" s="6"/>
      <c r="K15" s="7">
        <v>2775</v>
      </c>
    </row>
    <row r="16" spans="1:11">
      <c r="A16" s="2"/>
      <c r="B16" s="2"/>
      <c r="C16" s="2"/>
      <c r="D16" s="2"/>
      <c r="E16" s="2"/>
      <c r="F16" s="2" t="s">
        <v>17</v>
      </c>
      <c r="G16" s="2"/>
      <c r="H16" s="2"/>
      <c r="I16" s="5">
        <f>ROUND(SUM(I14:I15),5)</f>
        <v>1645</v>
      </c>
      <c r="J16" s="6"/>
      <c r="K16" s="5">
        <f>ROUND(SUM(K14:K15),5)</f>
        <v>2775</v>
      </c>
    </row>
    <row r="17" spans="1:11" ht="30" customHeight="1">
      <c r="A17" s="2"/>
      <c r="B17" s="2"/>
      <c r="C17" s="2"/>
      <c r="D17" s="2"/>
      <c r="E17" s="2"/>
      <c r="F17" s="2" t="s">
        <v>18</v>
      </c>
      <c r="G17" s="2"/>
      <c r="H17" s="2"/>
      <c r="I17" s="5"/>
      <c r="J17" s="6"/>
      <c r="K17" s="5"/>
    </row>
    <row r="18" spans="1:11">
      <c r="A18" s="2"/>
      <c r="B18" s="2"/>
      <c r="C18" s="2"/>
      <c r="D18" s="2"/>
      <c r="E18" s="2"/>
      <c r="F18" s="2"/>
      <c r="G18" s="2" t="s">
        <v>19</v>
      </c>
      <c r="H18" s="2"/>
      <c r="I18" s="5"/>
      <c r="J18" s="6"/>
      <c r="K18" s="5"/>
    </row>
    <row r="19" spans="1:11">
      <c r="A19" s="2"/>
      <c r="B19" s="2"/>
      <c r="C19" s="2"/>
      <c r="D19" s="2"/>
      <c r="E19" s="2"/>
      <c r="F19" s="2"/>
      <c r="G19" s="2"/>
      <c r="H19" s="2" t="s">
        <v>20</v>
      </c>
      <c r="I19" s="5">
        <v>0</v>
      </c>
      <c r="J19" s="6"/>
      <c r="K19" s="5">
        <v>51268</v>
      </c>
    </row>
    <row r="20" spans="1:11">
      <c r="A20" s="2"/>
      <c r="B20" s="2"/>
      <c r="C20" s="2"/>
      <c r="D20" s="2"/>
      <c r="E20" s="2"/>
      <c r="F20" s="2"/>
      <c r="G20" s="2"/>
      <c r="H20" s="2" t="s">
        <v>21</v>
      </c>
      <c r="I20" s="5">
        <v>53809</v>
      </c>
      <c r="J20" s="6"/>
      <c r="K20" s="5">
        <v>300</v>
      </c>
    </row>
    <row r="21" spans="1:11" ht="15.75" thickBot="1">
      <c r="A21" s="2"/>
      <c r="B21" s="2"/>
      <c r="C21" s="2"/>
      <c r="D21" s="2"/>
      <c r="E21" s="2"/>
      <c r="F21" s="2"/>
      <c r="G21" s="2"/>
      <c r="H21" s="2" t="s">
        <v>22</v>
      </c>
      <c r="I21" s="7">
        <v>600</v>
      </c>
      <c r="J21" s="6"/>
      <c r="K21" s="7">
        <v>0</v>
      </c>
    </row>
    <row r="22" spans="1:11">
      <c r="A22" s="2"/>
      <c r="B22" s="2"/>
      <c r="C22" s="2"/>
      <c r="D22" s="2"/>
      <c r="E22" s="2"/>
      <c r="F22" s="2"/>
      <c r="G22" s="2" t="s">
        <v>23</v>
      </c>
      <c r="H22" s="2"/>
      <c r="I22" s="5">
        <f>ROUND(SUM(I18:I21),5)</f>
        <v>54409</v>
      </c>
      <c r="J22" s="6"/>
      <c r="K22" s="5">
        <f>ROUND(SUM(K18:K21),5)</f>
        <v>51568</v>
      </c>
    </row>
    <row r="23" spans="1:11" ht="30" customHeight="1">
      <c r="A23" s="2"/>
      <c r="B23" s="2"/>
      <c r="C23" s="2"/>
      <c r="D23" s="2"/>
      <c r="E23" s="2"/>
      <c r="F23" s="2"/>
      <c r="G23" s="2" t="s">
        <v>24</v>
      </c>
      <c r="H23" s="2"/>
      <c r="I23" s="5"/>
      <c r="J23" s="6"/>
      <c r="K23" s="5"/>
    </row>
    <row r="24" spans="1:11">
      <c r="A24" s="2"/>
      <c r="B24" s="2"/>
      <c r="C24" s="2"/>
      <c r="D24" s="2"/>
      <c r="E24" s="2"/>
      <c r="F24" s="2"/>
      <c r="G24" s="2"/>
      <c r="H24" s="2" t="s">
        <v>25</v>
      </c>
      <c r="I24" s="5">
        <v>0</v>
      </c>
      <c r="J24" s="6"/>
      <c r="K24" s="5">
        <v>15750</v>
      </c>
    </row>
    <row r="25" spans="1:11" ht="15.75" thickBot="1">
      <c r="A25" s="2"/>
      <c r="B25" s="2"/>
      <c r="C25" s="2"/>
      <c r="D25" s="2"/>
      <c r="E25" s="2"/>
      <c r="F25" s="2"/>
      <c r="G25" s="2"/>
      <c r="H25" s="2" t="s">
        <v>26</v>
      </c>
      <c r="I25" s="7">
        <v>22140</v>
      </c>
      <c r="J25" s="6"/>
      <c r="K25" s="7">
        <v>0</v>
      </c>
    </row>
    <row r="26" spans="1:11">
      <c r="A26" s="2"/>
      <c r="B26" s="2"/>
      <c r="C26" s="2"/>
      <c r="D26" s="2"/>
      <c r="E26" s="2"/>
      <c r="F26" s="2"/>
      <c r="G26" s="2" t="s">
        <v>27</v>
      </c>
      <c r="H26" s="2"/>
      <c r="I26" s="5">
        <f>ROUND(SUM(I23:I25),5)</f>
        <v>22140</v>
      </c>
      <c r="J26" s="6"/>
      <c r="K26" s="5">
        <f>ROUND(SUM(K23:K25),5)</f>
        <v>15750</v>
      </c>
    </row>
    <row r="27" spans="1:11" ht="30" customHeight="1">
      <c r="A27" s="2"/>
      <c r="B27" s="2"/>
      <c r="C27" s="2"/>
      <c r="D27" s="2"/>
      <c r="E27" s="2"/>
      <c r="F27" s="2"/>
      <c r="G27" s="2" t="s">
        <v>28</v>
      </c>
      <c r="H27" s="2"/>
      <c r="I27" s="5"/>
      <c r="J27" s="6"/>
      <c r="K27" s="5"/>
    </row>
    <row r="28" spans="1:11">
      <c r="A28" s="2"/>
      <c r="B28" s="2"/>
      <c r="C28" s="2"/>
      <c r="D28" s="2"/>
      <c r="E28" s="2"/>
      <c r="F28" s="2"/>
      <c r="G28" s="2"/>
      <c r="H28" s="2" t="s">
        <v>29</v>
      </c>
      <c r="I28" s="5">
        <v>0</v>
      </c>
      <c r="J28" s="6"/>
      <c r="K28" s="5">
        <v>700</v>
      </c>
    </row>
    <row r="29" spans="1:11" ht="15.75" thickBot="1">
      <c r="A29" s="2"/>
      <c r="B29" s="2"/>
      <c r="C29" s="2"/>
      <c r="D29" s="2"/>
      <c r="E29" s="2"/>
      <c r="F29" s="2"/>
      <c r="G29" s="2"/>
      <c r="H29" s="2" t="s">
        <v>30</v>
      </c>
      <c r="I29" s="8">
        <v>500</v>
      </c>
      <c r="J29" s="6"/>
      <c r="K29" s="8">
        <v>0</v>
      </c>
    </row>
    <row r="30" spans="1:11" ht="15.75" thickBot="1">
      <c r="A30" s="2"/>
      <c r="B30" s="2"/>
      <c r="C30" s="2"/>
      <c r="D30" s="2"/>
      <c r="E30" s="2"/>
      <c r="F30" s="2"/>
      <c r="G30" s="2" t="s">
        <v>31</v>
      </c>
      <c r="H30" s="2"/>
      <c r="I30" s="9">
        <f>ROUND(SUM(I27:I29),5)</f>
        <v>500</v>
      </c>
      <c r="J30" s="6"/>
      <c r="K30" s="9">
        <f>ROUND(SUM(K27:K29),5)</f>
        <v>700</v>
      </c>
    </row>
    <row r="31" spans="1:11" ht="30" customHeight="1" thickBot="1">
      <c r="A31" s="2"/>
      <c r="B31" s="2"/>
      <c r="C31" s="2"/>
      <c r="D31" s="2"/>
      <c r="E31" s="2"/>
      <c r="F31" s="2" t="s">
        <v>32</v>
      </c>
      <c r="G31" s="2"/>
      <c r="H31" s="2"/>
      <c r="I31" s="9">
        <f>ROUND(I17+I22+I26+I30,5)</f>
        <v>77049</v>
      </c>
      <c r="J31" s="6"/>
      <c r="K31" s="9">
        <f>ROUND(K17+K22+K26+K30,5)</f>
        <v>68018</v>
      </c>
    </row>
    <row r="32" spans="1:11" ht="30" customHeight="1" thickBot="1">
      <c r="A32" s="2"/>
      <c r="B32" s="2"/>
      <c r="C32" s="2"/>
      <c r="D32" s="2"/>
      <c r="E32" s="2" t="s">
        <v>33</v>
      </c>
      <c r="F32" s="2"/>
      <c r="G32" s="2"/>
      <c r="H32" s="2"/>
      <c r="I32" s="9">
        <f>ROUND(I13+I16+I31,5)</f>
        <v>78694</v>
      </c>
      <c r="J32" s="6"/>
      <c r="K32" s="9">
        <f>ROUND(K13+K16+K31,5)</f>
        <v>70793</v>
      </c>
    </row>
    <row r="33" spans="1:11" ht="30" customHeight="1" thickBot="1">
      <c r="A33" s="2"/>
      <c r="B33" s="2"/>
      <c r="C33" s="2"/>
      <c r="D33" s="2" t="s">
        <v>34</v>
      </c>
      <c r="E33" s="2"/>
      <c r="F33" s="2"/>
      <c r="G33" s="2"/>
      <c r="H33" s="2"/>
      <c r="I33" s="10">
        <f>ROUND(I8+I12+I32,5)</f>
        <v>100756</v>
      </c>
      <c r="J33" s="6"/>
      <c r="K33" s="10">
        <f>ROUND(K8+K12+K32,5)</f>
        <v>93605</v>
      </c>
    </row>
    <row r="34" spans="1:11" ht="30" customHeight="1">
      <c r="A34" s="2"/>
      <c r="B34" s="2"/>
      <c r="C34" s="2" t="s">
        <v>35</v>
      </c>
      <c r="D34" s="2"/>
      <c r="E34" s="2"/>
      <c r="F34" s="2"/>
      <c r="G34" s="2"/>
      <c r="H34" s="2"/>
      <c r="I34" s="5">
        <f>ROUND(I7+I33,5)</f>
        <v>100756</v>
      </c>
      <c r="J34" s="6"/>
      <c r="K34" s="5">
        <f>ROUND(K7+K33,5)</f>
        <v>93605</v>
      </c>
    </row>
    <row r="35" spans="1:11" ht="30" customHeight="1">
      <c r="A35" s="2"/>
      <c r="B35" s="2"/>
      <c r="C35" s="2" t="s">
        <v>36</v>
      </c>
      <c r="D35" s="2"/>
      <c r="E35" s="2"/>
      <c r="F35" s="2"/>
      <c r="G35" s="2"/>
      <c r="H35" s="2"/>
      <c r="I35" s="5"/>
      <c r="J35" s="6"/>
      <c r="K35" s="5"/>
    </row>
    <row r="36" spans="1:11">
      <c r="A36" s="2"/>
      <c r="B36" s="2"/>
      <c r="C36" s="2"/>
      <c r="D36" s="2" t="s">
        <v>37</v>
      </c>
      <c r="E36" s="2"/>
      <c r="F36" s="2"/>
      <c r="G36" s="2"/>
      <c r="H36" s="2"/>
      <c r="I36" s="5"/>
      <c r="J36" s="6"/>
      <c r="K36" s="5"/>
    </row>
    <row r="37" spans="1:11">
      <c r="A37" s="2"/>
      <c r="B37" s="2"/>
      <c r="C37" s="2"/>
      <c r="D37" s="2"/>
      <c r="E37" s="2" t="s">
        <v>38</v>
      </c>
      <c r="F37" s="2"/>
      <c r="G37" s="2"/>
      <c r="H37" s="2"/>
      <c r="I37" s="5"/>
      <c r="J37" s="6"/>
      <c r="K37" s="5"/>
    </row>
    <row r="38" spans="1:11">
      <c r="A38" s="2"/>
      <c r="B38" s="2"/>
      <c r="C38" s="2"/>
      <c r="D38" s="2"/>
      <c r="E38" s="2"/>
      <c r="F38" s="2" t="s">
        <v>39</v>
      </c>
      <c r="G38" s="2"/>
      <c r="H38" s="2"/>
      <c r="I38" s="5"/>
      <c r="J38" s="6"/>
      <c r="K38" s="5"/>
    </row>
    <row r="39" spans="1:11" ht="15.75" thickBot="1">
      <c r="A39" s="2"/>
      <c r="B39" s="2"/>
      <c r="C39" s="2"/>
      <c r="D39" s="2"/>
      <c r="E39" s="2"/>
      <c r="F39" s="2"/>
      <c r="G39" s="2" t="s">
        <v>40</v>
      </c>
      <c r="H39" s="2"/>
      <c r="I39" s="8">
        <v>50000</v>
      </c>
      <c r="J39" s="6"/>
      <c r="K39" s="8">
        <v>120000</v>
      </c>
    </row>
    <row r="40" spans="1:11" ht="15.75" thickBot="1">
      <c r="A40" s="2"/>
      <c r="B40" s="2"/>
      <c r="C40" s="2"/>
      <c r="D40" s="2"/>
      <c r="E40" s="2"/>
      <c r="F40" s="2" t="s">
        <v>41</v>
      </c>
      <c r="G40" s="2"/>
      <c r="H40" s="2"/>
      <c r="I40" s="10">
        <f>ROUND(SUM(I38:I39),5)</f>
        <v>50000</v>
      </c>
      <c r="J40" s="6"/>
      <c r="K40" s="10">
        <f>ROUND(SUM(K38:K39),5)</f>
        <v>120000</v>
      </c>
    </row>
    <row r="41" spans="1:11" ht="30" customHeight="1">
      <c r="A41" s="2"/>
      <c r="B41" s="2"/>
      <c r="C41" s="2"/>
      <c r="D41" s="2"/>
      <c r="E41" s="2" t="s">
        <v>42</v>
      </c>
      <c r="F41" s="2"/>
      <c r="G41" s="2"/>
      <c r="H41" s="2"/>
      <c r="I41" s="5">
        <f>ROUND(I37+I40,5)</f>
        <v>50000</v>
      </c>
      <c r="J41" s="6"/>
      <c r="K41" s="5">
        <f>ROUND(K37+K40,5)</f>
        <v>120000</v>
      </c>
    </row>
    <row r="42" spans="1:11" ht="30" customHeight="1">
      <c r="A42" s="2"/>
      <c r="B42" s="2"/>
      <c r="C42" s="2"/>
      <c r="D42" s="2"/>
      <c r="E42" s="2" t="s">
        <v>43</v>
      </c>
      <c r="F42" s="2"/>
      <c r="G42" s="2"/>
      <c r="H42" s="2"/>
      <c r="I42" s="5">
        <v>171</v>
      </c>
      <c r="J42" s="6"/>
      <c r="K42" s="5">
        <v>320</v>
      </c>
    </row>
    <row r="43" spans="1:11">
      <c r="A43" s="2"/>
      <c r="B43" s="2"/>
      <c r="C43" s="2"/>
      <c r="D43" s="2"/>
      <c r="E43" s="2" t="s">
        <v>44</v>
      </c>
      <c r="F43" s="2"/>
      <c r="G43" s="2"/>
      <c r="H43" s="2"/>
      <c r="I43" s="5">
        <v>550</v>
      </c>
      <c r="J43" s="6"/>
      <c r="K43" s="5">
        <v>60</v>
      </c>
    </row>
    <row r="44" spans="1:11">
      <c r="A44" s="2"/>
      <c r="B44" s="2"/>
      <c r="C44" s="2"/>
      <c r="D44" s="2"/>
      <c r="E44" s="2" t="s">
        <v>45</v>
      </c>
      <c r="F44" s="2"/>
      <c r="G44" s="2"/>
      <c r="H44" s="2"/>
      <c r="I44" s="5">
        <v>25</v>
      </c>
      <c r="J44" s="6"/>
      <c r="K44" s="5">
        <v>35</v>
      </c>
    </row>
    <row r="45" spans="1:11">
      <c r="A45" s="2"/>
      <c r="B45" s="2"/>
      <c r="C45" s="2"/>
      <c r="D45" s="2"/>
      <c r="E45" s="2" t="s">
        <v>46</v>
      </c>
      <c r="F45" s="2"/>
      <c r="G45" s="2"/>
      <c r="H45" s="2"/>
      <c r="I45" s="5"/>
      <c r="J45" s="6"/>
      <c r="K45" s="5"/>
    </row>
    <row r="46" spans="1:11" ht="15.75" thickBot="1">
      <c r="A46" s="2"/>
      <c r="B46" s="2"/>
      <c r="C46" s="2"/>
      <c r="D46" s="2"/>
      <c r="E46" s="2"/>
      <c r="F46" s="2" t="s">
        <v>47</v>
      </c>
      <c r="G46" s="2"/>
      <c r="H46" s="2"/>
      <c r="I46" s="7">
        <v>0</v>
      </c>
      <c r="J46" s="6"/>
      <c r="K46" s="7">
        <v>1000</v>
      </c>
    </row>
    <row r="47" spans="1:11">
      <c r="A47" s="2"/>
      <c r="B47" s="2"/>
      <c r="C47" s="2"/>
      <c r="D47" s="2"/>
      <c r="E47" s="2" t="s">
        <v>48</v>
      </c>
      <c r="F47" s="2"/>
      <c r="G47" s="2"/>
      <c r="H47" s="2"/>
      <c r="I47" s="5">
        <f>ROUND(SUM(I45:I46),5)</f>
        <v>0</v>
      </c>
      <c r="J47" s="6"/>
      <c r="K47" s="5">
        <f>ROUND(SUM(K45:K46),5)</f>
        <v>1000</v>
      </c>
    </row>
    <row r="48" spans="1:11" ht="30" customHeight="1">
      <c r="A48" s="2"/>
      <c r="B48" s="2"/>
      <c r="C48" s="2"/>
      <c r="D48" s="2"/>
      <c r="E48" s="2" t="s">
        <v>49</v>
      </c>
      <c r="F48" s="2"/>
      <c r="G48" s="2"/>
      <c r="H48" s="2"/>
      <c r="I48" s="5">
        <v>60</v>
      </c>
      <c r="J48" s="6"/>
      <c r="K48" s="5">
        <v>284</v>
      </c>
    </row>
    <row r="49" spans="1:11">
      <c r="A49" s="2"/>
      <c r="B49" s="2"/>
      <c r="C49" s="2"/>
      <c r="D49" s="2"/>
      <c r="E49" s="2" t="s">
        <v>50</v>
      </c>
      <c r="F49" s="2"/>
      <c r="G49" s="2"/>
      <c r="H49" s="2"/>
      <c r="I49" s="5">
        <v>0</v>
      </c>
      <c r="J49" s="6"/>
      <c r="K49" s="5">
        <v>9</v>
      </c>
    </row>
    <row r="50" spans="1:11" ht="15.75" thickBot="1">
      <c r="A50" s="2"/>
      <c r="B50" s="2"/>
      <c r="C50" s="2"/>
      <c r="D50" s="2"/>
      <c r="E50" s="2" t="s">
        <v>51</v>
      </c>
      <c r="F50" s="2"/>
      <c r="G50" s="2"/>
      <c r="H50" s="2"/>
      <c r="I50" s="8">
        <v>0</v>
      </c>
      <c r="J50" s="6"/>
      <c r="K50" s="8">
        <v>768</v>
      </c>
    </row>
    <row r="51" spans="1:11" ht="15.75" thickBot="1">
      <c r="A51" s="2"/>
      <c r="B51" s="2"/>
      <c r="C51" s="2"/>
      <c r="D51" s="2" t="s">
        <v>52</v>
      </c>
      <c r="E51" s="2"/>
      <c r="F51" s="2"/>
      <c r="G51" s="2"/>
      <c r="H51" s="2"/>
      <c r="I51" s="9">
        <f>ROUND(I36+SUM(I41:I44)+SUM(I47:I50),5)</f>
        <v>50806</v>
      </c>
      <c r="J51" s="6"/>
      <c r="K51" s="9">
        <f>ROUND(K36+SUM(K41:K44)+SUM(K47:K50),5)</f>
        <v>122476</v>
      </c>
    </row>
    <row r="52" spans="1:11" ht="30" customHeight="1" thickBot="1">
      <c r="A52" s="2"/>
      <c r="B52" s="2"/>
      <c r="C52" s="2" t="s">
        <v>53</v>
      </c>
      <c r="D52" s="2"/>
      <c r="E52" s="2"/>
      <c r="F52" s="2"/>
      <c r="G52" s="2"/>
      <c r="H52" s="2"/>
      <c r="I52" s="10">
        <f>ROUND(I35+I51,5)</f>
        <v>50806</v>
      </c>
      <c r="J52" s="6"/>
      <c r="K52" s="10">
        <f>ROUND(K35+K51,5)</f>
        <v>122476</v>
      </c>
    </row>
    <row r="53" spans="1:11" ht="30" customHeight="1">
      <c r="A53" s="2"/>
      <c r="B53" s="2" t="s">
        <v>54</v>
      </c>
      <c r="C53" s="2"/>
      <c r="D53" s="2"/>
      <c r="E53" s="2"/>
      <c r="F53" s="2"/>
      <c r="G53" s="2"/>
      <c r="H53" s="2"/>
      <c r="I53" s="5">
        <f>ROUND(I6+I34-I52,5)</f>
        <v>49950</v>
      </c>
      <c r="J53" s="6"/>
      <c r="K53" s="5">
        <f>ROUND(K6+K34-K52,5)</f>
        <v>-28871</v>
      </c>
    </row>
    <row r="54" spans="1:11" ht="30" customHeight="1">
      <c r="A54" s="2"/>
      <c r="B54" s="2" t="s">
        <v>55</v>
      </c>
      <c r="C54" s="2"/>
      <c r="D54" s="2"/>
      <c r="E54" s="2"/>
      <c r="F54" s="2"/>
      <c r="G54" s="2"/>
      <c r="H54" s="2"/>
      <c r="I54" s="5"/>
      <c r="J54" s="6"/>
      <c r="K54" s="5"/>
    </row>
    <row r="55" spans="1:11">
      <c r="A55" s="2"/>
      <c r="B55" s="2"/>
      <c r="C55" s="2" t="s">
        <v>56</v>
      </c>
      <c r="D55" s="2"/>
      <c r="E55" s="2"/>
      <c r="F55" s="2"/>
      <c r="G55" s="2"/>
      <c r="H55" s="2"/>
      <c r="I55" s="5"/>
      <c r="J55" s="6"/>
      <c r="K55" s="5"/>
    </row>
    <row r="56" spans="1:11">
      <c r="A56" s="2"/>
      <c r="B56" s="2"/>
      <c r="C56" s="2"/>
      <c r="D56" s="2" t="s">
        <v>56</v>
      </c>
      <c r="E56" s="2"/>
      <c r="F56" s="2"/>
      <c r="G56" s="2"/>
      <c r="H56" s="2"/>
      <c r="I56" s="5"/>
      <c r="J56" s="6"/>
      <c r="K56" s="5"/>
    </row>
    <row r="57" spans="1:11" ht="15.75" thickBot="1">
      <c r="A57" s="2"/>
      <c r="B57" s="2"/>
      <c r="C57" s="2"/>
      <c r="D57" s="2"/>
      <c r="E57" s="2" t="s">
        <v>57</v>
      </c>
      <c r="F57" s="2"/>
      <c r="G57" s="2"/>
      <c r="H57" s="2"/>
      <c r="I57" s="8">
        <v>2</v>
      </c>
      <c r="J57" s="6"/>
      <c r="K57" s="8">
        <v>303</v>
      </c>
    </row>
    <row r="58" spans="1:11" ht="15.75" thickBot="1">
      <c r="A58" s="2"/>
      <c r="B58" s="2"/>
      <c r="C58" s="2"/>
      <c r="D58" s="2" t="s">
        <v>58</v>
      </c>
      <c r="E58" s="2"/>
      <c r="F58" s="2"/>
      <c r="G58" s="2"/>
      <c r="H58" s="2"/>
      <c r="I58" s="9">
        <f>ROUND(SUM(I56:I57),5)</f>
        <v>2</v>
      </c>
      <c r="J58" s="6"/>
      <c r="K58" s="9">
        <f>ROUND(SUM(K56:K57),5)</f>
        <v>303</v>
      </c>
    </row>
    <row r="59" spans="1:11" ht="30" customHeight="1" thickBot="1">
      <c r="A59" s="2"/>
      <c r="B59" s="2"/>
      <c r="C59" s="2" t="s">
        <v>58</v>
      </c>
      <c r="D59" s="2"/>
      <c r="E59" s="2"/>
      <c r="F59" s="2"/>
      <c r="G59" s="2"/>
      <c r="H59" s="2"/>
      <c r="I59" s="9">
        <f>ROUND(I55+I58,5)</f>
        <v>2</v>
      </c>
      <c r="J59" s="6"/>
      <c r="K59" s="9">
        <f>ROUND(K55+K58,5)</f>
        <v>303</v>
      </c>
    </row>
    <row r="60" spans="1:11" ht="30" customHeight="1" thickBot="1">
      <c r="A60" s="2"/>
      <c r="B60" s="2" t="s">
        <v>59</v>
      </c>
      <c r="C60" s="2"/>
      <c r="D60" s="2"/>
      <c r="E60" s="2"/>
      <c r="F60" s="2"/>
      <c r="G60" s="2"/>
      <c r="H60" s="2"/>
      <c r="I60" s="9">
        <f>ROUND(I54+I59,5)</f>
        <v>2</v>
      </c>
      <c r="J60" s="6"/>
      <c r="K60" s="9">
        <f>ROUND(K54+K59,5)</f>
        <v>303</v>
      </c>
    </row>
    <row r="61" spans="1:11" s="12" customFormat="1" ht="30" customHeight="1" thickBot="1">
      <c r="A61" s="2" t="s">
        <v>60</v>
      </c>
      <c r="B61" s="2"/>
      <c r="C61" s="2"/>
      <c r="D61" s="2"/>
      <c r="E61" s="2"/>
      <c r="F61" s="2"/>
      <c r="G61" s="2"/>
      <c r="H61" s="2"/>
      <c r="I61" s="11">
        <f>ROUND(I53+I60,5)</f>
        <v>49952</v>
      </c>
      <c r="J61" s="2"/>
      <c r="K61" s="11">
        <f>ROUND(K53+K60,5)</f>
        <v>-28568</v>
      </c>
    </row>
    <row r="62" spans="1:11" ht="15.75" thickTop="1"/>
  </sheetData>
  <pageMargins left="0.7" right="0.7" top="0.75" bottom="0.75" header="0.1" footer="0.3"/>
  <pageSetup orientation="portrait" r:id="rId1"/>
  <headerFooter>
    <oddFooter>&amp;R&amp;"Arial,Bold"&amp;8 Page &amp;P of &amp;N</oddFooter>
  </headerFooter>
  <legacyDrawing r:id="rId2"/>
  <controls>
    <control shapeId="1026" r:id="rId3" name="HEADER"/>
    <control shapeId="1025" r:id="rId4" name="FILTER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stmt of act ye 3-31-10</vt:lpstr>
      <vt:lpstr>'stmt of act ye 3-31-10'!Print_Titles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</dc:creator>
  <cp:lastModifiedBy>Gary</cp:lastModifiedBy>
  <dcterms:created xsi:type="dcterms:W3CDTF">2013-11-22T01:08:22Z</dcterms:created>
  <dcterms:modified xsi:type="dcterms:W3CDTF">2013-11-22T01:14:47Z</dcterms:modified>
</cp:coreProperties>
</file>